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Water\"/>
    </mc:Choice>
  </mc:AlternateContent>
  <xr:revisionPtr revIDLastSave="0" documentId="13_ncr:1_{D87048B5-E5E5-482A-8F62-B8DD2920A1D1}" xr6:coauthVersionLast="47" xr6:coauthVersionMax="47" xr10:uidLastSave="{00000000-0000-0000-0000-000000000000}"/>
  <bookViews>
    <workbookView xWindow="-120" yWindow="-120" windowWidth="19440" windowHeight="14880" xr2:uid="{BE99B658-5B7C-4D94-8D4E-6C6A6768D49B}"/>
  </bookViews>
  <sheets>
    <sheet name="Sheet1" sheetId="1" r:id="rId1"/>
  </sheets>
  <definedNames>
    <definedName name="_xlchart.v1.0" hidden="1">Sheet1!$I$30:$I$39</definedName>
    <definedName name="_xlchart.v1.1" hidden="1">Sheet1!$J$29</definedName>
    <definedName name="_xlchart.v1.2" hidden="1">Sheet1!$J$30:$J$39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D34" i="1"/>
  <c r="D32" i="1"/>
  <c r="D31" i="1"/>
  <c r="F28" i="1"/>
  <c r="F27" i="1"/>
  <c r="F26" i="1"/>
  <c r="F25" i="1"/>
  <c r="F24" i="1"/>
  <c r="F23" i="1"/>
  <c r="F22" i="1"/>
  <c r="F21" i="1"/>
  <c r="F20" i="1"/>
  <c r="F19" i="1"/>
  <c r="F7" i="1"/>
  <c r="F8" i="1"/>
  <c r="F9" i="1"/>
  <c r="F10" i="1"/>
  <c r="F11" i="1"/>
  <c r="F12" i="1"/>
  <c r="F13" i="1"/>
  <c r="F14" i="1"/>
  <c r="F15" i="1"/>
  <c r="F6" i="1"/>
</calcChain>
</file>

<file path=xl/sharedStrings.xml><?xml version="1.0" encoding="utf-8"?>
<sst xmlns="http://schemas.openxmlformats.org/spreadsheetml/2006/main" count="16" uniqueCount="10">
  <si>
    <t>Time (h)</t>
  </si>
  <si>
    <t>Battery A</t>
  </si>
  <si>
    <t>Battery B</t>
  </si>
  <si>
    <t>Battery C</t>
  </si>
  <si>
    <t>LFP</t>
  </si>
  <si>
    <t>NMC</t>
  </si>
  <si>
    <t xml:space="preserve">LFP </t>
  </si>
  <si>
    <t>LFP Water</t>
  </si>
  <si>
    <t>NMC Water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</si>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</sst>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Water/Sugar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Sheet1!$F$5</c:f>
              <c:strCache>
                <c:ptCount val="1"/>
                <c:pt idx="0">
                  <c:v>LFP Water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Sheet1!$B$6:$B$15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Sheet1!$F$6:$F$15</c:f>
              <c:numCache>
                <c:formatCode>0.000</c:formatCode>
                <c:ptCount val="10"/>
                <c:pt idx="0">
                  <c:v>3.6626666666666665</c:v>
                </c:pt>
                <c:pt idx="1">
                  <c:v>3.6576666666666662</c:v>
                </c:pt>
                <c:pt idx="2">
                  <c:v>3.6553333333333331</c:v>
                </c:pt>
                <c:pt idx="3">
                  <c:v>3.6506666666666665</c:v>
                </c:pt>
                <c:pt idx="4">
                  <c:v>3.6413333333333333</c:v>
                </c:pt>
                <c:pt idx="5">
                  <c:v>3.6189999999999998</c:v>
                </c:pt>
                <c:pt idx="6">
                  <c:v>3.5696666666666665</c:v>
                </c:pt>
                <c:pt idx="7">
                  <c:v>3.4819999999999998</c:v>
                </c:pt>
                <c:pt idx="8">
                  <c:v>3.4086666666666665</c:v>
                </c:pt>
                <c:pt idx="9">
                  <c:v>3.3683333333333336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95-4C48-A368-D22CB4583691}"/>
            </c:ext>
          </c:extLst>
        </c:ser>
        <c:ser>
          <c:idx val="1"/>
          <c:order val="1"/>
          <c:tx>
            <c:strRef>
              <c:f>Sheet1!$F$18</c:f>
              <c:strCache>
                <c:ptCount val="1"/>
                <c:pt idx="0">
                  <c:v>NMC Water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Sheet1!$B$19:$B$28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Sheet1!$F$19:$F$28</c:f>
              <c:numCache>
                <c:formatCode>0.000</c:formatCode>
                <c:ptCount val="10"/>
                <c:pt idx="0">
                  <c:v>4.1903333333333332</c:v>
                </c:pt>
                <c:pt idx="1">
                  <c:v>4.1886666666666672</c:v>
                </c:pt>
                <c:pt idx="2">
                  <c:v>4.1896666666666667</c:v>
                </c:pt>
                <c:pt idx="3">
                  <c:v>4.1883333333333335</c:v>
                </c:pt>
                <c:pt idx="4">
                  <c:v>4.1879999999999997</c:v>
                </c:pt>
                <c:pt idx="5">
                  <c:v>4.1890000000000001</c:v>
                </c:pt>
                <c:pt idx="6">
                  <c:v>4.1836666666666664</c:v>
                </c:pt>
                <c:pt idx="7">
                  <c:v>4.1749999999999998</c:v>
                </c:pt>
                <c:pt idx="8">
                  <c:v>4.128333333333333</c:v>
                </c:pt>
                <c:pt idx="9">
                  <c:v>4.1399999999999997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95-4C48-A368-D22CB4583691}"/>
            </c:ext>
          </c:extLst>
        </c:ser>
        <c:ser>
          <c:idx val="2"/>
          <c:order val="2"/>
          <c:tx>
            <c:v>LFP Sugar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Sheet1!$A$31:$A$32</c:f>
              <c:numCache>
                <c:formatCode>General</c:formatCode>
                <c:ptCount val="2"/>
                <c:pt idx="0">
                  <c:v>0</c:v>
                </c:pt>
                <c:pt idx="1">
                  <c:v>72</c:v>
                </c:pt>
              </c:numCache>
            </c:numRef>
          </c:xVal>
          <c:yVal>
            <c:numRef>
              <c:f>Sheet1!$D$31:$D$32</c:f>
              <c:numCache>
                <c:formatCode>General</c:formatCode>
                <c:ptCount val="2"/>
                <c:pt idx="0">
                  <c:v>4.2494999999999994</c:v>
                </c:pt>
                <c:pt idx="1">
                  <c:v>3.6974999999999998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95-4C48-A368-D22CB4583691}"/>
            </c:ext>
          </c:extLst>
        </c:ser>
        <c:ser>
          <c:idx val="3"/>
          <c:order val="3"/>
          <c:tx>
            <c:v>NMC Sugar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Sheet1!$A$34:$A$35</c:f>
              <c:numCache>
                <c:formatCode>General</c:formatCode>
                <c:ptCount val="2"/>
                <c:pt idx="0">
                  <c:v>0</c:v>
                </c:pt>
                <c:pt idx="1">
                  <c:v>72</c:v>
                </c:pt>
              </c:numCache>
            </c:numRef>
          </c:xVal>
          <c:yVal>
            <c:numRef>
              <c:f>Sheet1!$D$34:$D$35</c:f>
              <c:numCache>
                <c:formatCode>General</c:formatCode>
                <c:ptCount val="2"/>
                <c:pt idx="0">
                  <c:v>4.2469999999999999</c:v>
                </c:pt>
                <c:pt idx="1">
                  <c:v>4.2270000000000003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95-4C48-A368-D22CB4583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426623"/>
        <c:axId val="1301427103"/>
      </c:scatterChart>
      <c:valAx>
        <c:axId val="130142662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1427103"/>
        <c:crosses val="autoZero"/>
        <c:crossBetween val="midCat"/>
      </c:valAx>
      <c:valAx>
        <c:axId val="1301427103"/>
        <c:scaling>
          <c:orientation val="minMax"/>
          <c:max val="4.4000000000000004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14266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 Water LFP/NMC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Sheet1!$J$29</c:f>
              <c:strCache>
                <c:ptCount val="1"/>
                <c:pt idx="0">
                  <c:v>Temperature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Sheet1!$I$30:$I$39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Sheet1!$J$30:$J$39</c:f>
              <c:numCache>
                <c:formatCode>General</c:formatCode>
                <c:ptCount val="10"/>
                <c:pt idx="0">
                  <c:v>21.2</c:v>
                </c:pt>
                <c:pt idx="1">
                  <c:v>21</c:v>
                </c:pt>
                <c:pt idx="2">
                  <c:v>20.7</c:v>
                </c:pt>
                <c:pt idx="3">
                  <c:v>20.3</c:v>
                </c:pt>
                <c:pt idx="4">
                  <c:v>20.100000000000001</c:v>
                </c:pt>
                <c:pt idx="5">
                  <c:v>20.3</c:v>
                </c:pt>
                <c:pt idx="6">
                  <c:v>20.2</c:v>
                </c:pt>
                <c:pt idx="7">
                  <c:v>19.899999999999999</c:v>
                </c:pt>
                <c:pt idx="8">
                  <c:v>19.7</c:v>
                </c:pt>
                <c:pt idx="9">
                  <c:v>20.3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9A-415C-A2B4-253A9593B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71488"/>
        <c:axId val="58584928"/>
      </c:scatterChart>
      <c:valAx>
        <c:axId val="5857148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4928"/>
        <c:crosses val="autoZero"/>
        <c:crossBetween val="midCat"/>
      </c:valAx>
      <c:valAx>
        <c:axId val="58584928"/>
        <c:scaling>
          <c:orientation val="minMax"/>
          <c:max val="22"/>
          <c:min val="1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7</xdr:row>
      <xdr:rowOff>147637</xdr:rowOff>
    </xdr:from>
    <xdr:to>
      <xdr:col>14</xdr:col>
      <xdr:colOff>285750</xdr:colOff>
      <xdr:row>22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CFCC73-E4FE-B1EB-509C-66C68EFC18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533400</xdr:colOff>
      <xdr:row>18</xdr:row>
      <xdr:rowOff>52387</xdr:rowOff>
    </xdr:from>
    <xdr:to>
      <xdr:col>13</xdr:col>
      <xdr:colOff>228600</xdr:colOff>
      <xdr:row>32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68ECEA-B2A6-3B79-8BCD-F6935C36B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CAE65-FE84-46A1-8C42-DEFB7C28DA2B}">
  <dimension ref="A4:J39"/>
  <sheetViews>
    <sheetView tabSelected="1" topLeftCell="A10" workbookViewId="0">
      <selection activeCell="O29" sqref="O29"/>
    </sheetView>
  </sheetViews>
  <sheetFormatPr defaultRowHeight="15" x14ac:dyDescent="0.25"/>
  <sheetData>
    <row r="4" spans="2:6" x14ac:dyDescent="0.25">
      <c r="B4" t="s">
        <v>4</v>
      </c>
    </row>
    <row r="5" spans="2:6" x14ac:dyDescent="0.25">
      <c r="B5" t="s">
        <v>0</v>
      </c>
      <c r="C5" t="s">
        <v>1</v>
      </c>
      <c r="D5" t="s">
        <v>2</v>
      </c>
      <c r="E5" t="s">
        <v>3</v>
      </c>
      <c r="F5" t="s">
        <v>7</v>
      </c>
    </row>
    <row r="6" spans="2:6" x14ac:dyDescent="0.25">
      <c r="B6">
        <v>0</v>
      </c>
      <c r="C6">
        <v>3.6480000000000001</v>
      </c>
      <c r="D6">
        <v>3.6850000000000001</v>
      </c>
      <c r="E6">
        <v>3.6549999999999998</v>
      </c>
      <c r="F6" s="1">
        <f>AVERAGE(C6:E6)</f>
        <v>3.6626666666666665</v>
      </c>
    </row>
    <row r="7" spans="2:6" x14ac:dyDescent="0.25">
      <c r="B7">
        <v>0.5</v>
      </c>
      <c r="C7">
        <v>3.6419999999999999</v>
      </c>
      <c r="D7">
        <v>3.6789999999999998</v>
      </c>
      <c r="E7">
        <v>3.6520000000000001</v>
      </c>
      <c r="F7" s="1">
        <f t="shared" ref="F7:F15" si="0">AVERAGE(C7:E7)</f>
        <v>3.6576666666666662</v>
      </c>
    </row>
    <row r="8" spans="2:6" x14ac:dyDescent="0.25">
      <c r="B8">
        <v>1</v>
      </c>
      <c r="C8">
        <v>3.641</v>
      </c>
      <c r="D8">
        <v>3.6749999999999998</v>
      </c>
      <c r="E8">
        <v>3.65</v>
      </c>
      <c r="F8" s="1">
        <f t="shared" si="0"/>
        <v>3.6553333333333331</v>
      </c>
    </row>
    <row r="9" spans="2:6" x14ac:dyDescent="0.25">
      <c r="B9">
        <v>2</v>
      </c>
      <c r="C9">
        <v>3.6339999999999999</v>
      </c>
      <c r="D9">
        <v>3.669</v>
      </c>
      <c r="E9">
        <v>3.649</v>
      </c>
      <c r="F9" s="1">
        <f t="shared" si="0"/>
        <v>3.6506666666666665</v>
      </c>
    </row>
    <row r="10" spans="2:6" x14ac:dyDescent="0.25">
      <c r="B10">
        <v>4</v>
      </c>
      <c r="C10">
        <v>3.6259999999999999</v>
      </c>
      <c r="D10">
        <v>3.6560000000000001</v>
      </c>
      <c r="E10">
        <v>3.6419999999999999</v>
      </c>
      <c r="F10" s="1">
        <f t="shared" si="0"/>
        <v>3.6413333333333333</v>
      </c>
    </row>
    <row r="11" spans="2:6" x14ac:dyDescent="0.25">
      <c r="B11">
        <v>8</v>
      </c>
      <c r="C11">
        <v>3.6040000000000001</v>
      </c>
      <c r="D11">
        <v>3.6360000000000001</v>
      </c>
      <c r="E11">
        <v>3.617</v>
      </c>
      <c r="F11" s="1">
        <f t="shared" si="0"/>
        <v>3.6189999999999998</v>
      </c>
    </row>
    <row r="12" spans="2:6" x14ac:dyDescent="0.25">
      <c r="B12">
        <v>24</v>
      </c>
      <c r="C12">
        <v>3.5630000000000002</v>
      </c>
      <c r="D12">
        <v>3.573</v>
      </c>
      <c r="E12">
        <v>3.573</v>
      </c>
      <c r="F12" s="1">
        <f t="shared" si="0"/>
        <v>3.5696666666666665</v>
      </c>
    </row>
    <row r="13" spans="2:6" x14ac:dyDescent="0.25">
      <c r="B13">
        <v>48</v>
      </c>
      <c r="C13">
        <v>3.468</v>
      </c>
      <c r="D13">
        <v>3.4870000000000001</v>
      </c>
      <c r="E13">
        <v>3.4910000000000001</v>
      </c>
      <c r="F13" s="1">
        <f t="shared" si="0"/>
        <v>3.4819999999999998</v>
      </c>
    </row>
    <row r="14" spans="2:6" x14ac:dyDescent="0.25">
      <c r="B14">
        <v>72</v>
      </c>
      <c r="C14">
        <v>3.3769999999999998</v>
      </c>
      <c r="D14">
        <v>3.3889999999999998</v>
      </c>
      <c r="E14">
        <v>3.46</v>
      </c>
      <c r="F14" s="1">
        <f t="shared" si="0"/>
        <v>3.4086666666666665</v>
      </c>
    </row>
    <row r="15" spans="2:6" x14ac:dyDescent="0.25">
      <c r="B15">
        <v>96</v>
      </c>
      <c r="C15">
        <v>3.3479999999999999</v>
      </c>
      <c r="D15">
        <v>3.3450000000000002</v>
      </c>
      <c r="E15">
        <v>3.4119999999999999</v>
      </c>
      <c r="F15" s="1">
        <f t="shared" si="0"/>
        <v>3.3683333333333336</v>
      </c>
    </row>
    <row r="17" spans="1:10" x14ac:dyDescent="0.25">
      <c r="B17" t="s">
        <v>5</v>
      </c>
    </row>
    <row r="18" spans="1:10" x14ac:dyDescent="0.25">
      <c r="B18" t="s">
        <v>0</v>
      </c>
      <c r="C18" t="s">
        <v>1</v>
      </c>
      <c r="D18" t="s">
        <v>2</v>
      </c>
      <c r="E18" t="s">
        <v>3</v>
      </c>
      <c r="F18" t="s">
        <v>8</v>
      </c>
    </row>
    <row r="19" spans="1:10" x14ac:dyDescent="0.25">
      <c r="B19">
        <v>0</v>
      </c>
      <c r="C19">
        <v>4.1900000000000004</v>
      </c>
      <c r="D19">
        <v>4.2039999999999997</v>
      </c>
      <c r="E19">
        <v>4.1769999999999996</v>
      </c>
      <c r="F19" s="1">
        <f>AVERAGE(C19:E19)</f>
        <v>4.1903333333333332</v>
      </c>
    </row>
    <row r="20" spans="1:10" x14ac:dyDescent="0.25">
      <c r="B20">
        <v>0.5</v>
      </c>
      <c r="C20">
        <v>4.1879999999999997</v>
      </c>
      <c r="D20">
        <v>4.202</v>
      </c>
      <c r="E20">
        <v>4.1760000000000002</v>
      </c>
      <c r="F20" s="1">
        <f t="shared" ref="F20:F28" si="1">AVERAGE(C20:E20)</f>
        <v>4.1886666666666672</v>
      </c>
    </row>
    <row r="21" spans="1:10" x14ac:dyDescent="0.25">
      <c r="B21">
        <v>1</v>
      </c>
      <c r="C21">
        <v>4.1890000000000001</v>
      </c>
      <c r="D21">
        <v>4.2039999999999997</v>
      </c>
      <c r="E21">
        <v>4.1760000000000002</v>
      </c>
      <c r="F21" s="1">
        <f t="shared" si="1"/>
        <v>4.1896666666666667</v>
      </c>
    </row>
    <row r="22" spans="1:10" x14ac:dyDescent="0.25">
      <c r="B22">
        <v>2</v>
      </c>
      <c r="C22">
        <v>4.1870000000000003</v>
      </c>
      <c r="D22">
        <v>4.202</v>
      </c>
      <c r="E22">
        <v>4.1760000000000002</v>
      </c>
      <c r="F22" s="1">
        <f t="shared" si="1"/>
        <v>4.1883333333333335</v>
      </c>
    </row>
    <row r="23" spans="1:10" x14ac:dyDescent="0.25">
      <c r="B23">
        <v>4</v>
      </c>
      <c r="C23">
        <v>4.1870000000000003</v>
      </c>
      <c r="D23">
        <v>4.2009999999999996</v>
      </c>
      <c r="E23">
        <v>4.1760000000000002</v>
      </c>
      <c r="F23" s="1">
        <f t="shared" si="1"/>
        <v>4.1879999999999997</v>
      </c>
    </row>
    <row r="24" spans="1:10" x14ac:dyDescent="0.25">
      <c r="B24">
        <v>8</v>
      </c>
      <c r="C24">
        <v>4.1879999999999997</v>
      </c>
      <c r="D24">
        <v>4.202</v>
      </c>
      <c r="E24">
        <v>4.1769999999999996</v>
      </c>
      <c r="F24" s="1">
        <f t="shared" si="1"/>
        <v>4.1890000000000001</v>
      </c>
    </row>
    <row r="25" spans="1:10" x14ac:dyDescent="0.25">
      <c r="B25">
        <v>24</v>
      </c>
      <c r="C25">
        <v>4.1829999999999998</v>
      </c>
      <c r="D25">
        <v>4.1959999999999997</v>
      </c>
      <c r="E25">
        <v>4.1719999999999997</v>
      </c>
      <c r="F25" s="1">
        <f t="shared" si="1"/>
        <v>4.1836666666666664</v>
      </c>
    </row>
    <row r="26" spans="1:10" x14ac:dyDescent="0.25">
      <c r="B26">
        <v>48</v>
      </c>
      <c r="C26">
        <v>4.1769999999999996</v>
      </c>
      <c r="D26">
        <v>4.1849999999999996</v>
      </c>
      <c r="E26">
        <v>4.1630000000000003</v>
      </c>
      <c r="F26" s="1">
        <f t="shared" si="1"/>
        <v>4.1749999999999998</v>
      </c>
    </row>
    <row r="27" spans="1:10" x14ac:dyDescent="0.25">
      <c r="B27">
        <v>72</v>
      </c>
      <c r="C27">
        <v>4.0629999999999997</v>
      </c>
      <c r="D27">
        <v>4.1719999999999997</v>
      </c>
      <c r="E27">
        <v>4.1500000000000004</v>
      </c>
      <c r="F27" s="1">
        <f t="shared" si="1"/>
        <v>4.128333333333333</v>
      </c>
    </row>
    <row r="28" spans="1:10" x14ac:dyDescent="0.25">
      <c r="B28">
        <v>96</v>
      </c>
      <c r="C28">
        <v>4.1459999999999999</v>
      </c>
      <c r="D28">
        <v>4.1619999999999999</v>
      </c>
      <c r="E28">
        <v>4.1120000000000001</v>
      </c>
      <c r="F28" s="1">
        <f t="shared" si="1"/>
        <v>4.1399999999999997</v>
      </c>
    </row>
    <row r="29" spans="1:10" x14ac:dyDescent="0.25">
      <c r="I29" t="s">
        <v>0</v>
      </c>
      <c r="J29" t="s">
        <v>9</v>
      </c>
    </row>
    <row r="30" spans="1:10" x14ac:dyDescent="0.25">
      <c r="B30" t="s">
        <v>6</v>
      </c>
      <c r="I30">
        <v>0</v>
      </c>
      <c r="J30">
        <v>21.2</v>
      </c>
    </row>
    <row r="31" spans="1:10" x14ac:dyDescent="0.25">
      <c r="A31">
        <v>0</v>
      </c>
      <c r="B31">
        <v>4.242</v>
      </c>
      <c r="C31">
        <v>4.2569999999999997</v>
      </c>
      <c r="D31">
        <f>AVERAGE(B31:C31)</f>
        <v>4.2494999999999994</v>
      </c>
      <c r="I31">
        <v>0.5</v>
      </c>
      <c r="J31">
        <v>21</v>
      </c>
    </row>
    <row r="32" spans="1:10" x14ac:dyDescent="0.25">
      <c r="A32">
        <v>72</v>
      </c>
      <c r="B32">
        <v>3.73</v>
      </c>
      <c r="C32">
        <v>3.665</v>
      </c>
      <c r="D32">
        <f>AVERAGE(B32:C32)</f>
        <v>3.6974999999999998</v>
      </c>
      <c r="I32">
        <v>1</v>
      </c>
      <c r="J32">
        <v>20.7</v>
      </c>
    </row>
    <row r="33" spans="1:10" x14ac:dyDescent="0.25">
      <c r="B33" t="s">
        <v>5</v>
      </c>
      <c r="I33">
        <v>2</v>
      </c>
      <c r="J33">
        <v>20.3</v>
      </c>
    </row>
    <row r="34" spans="1:10" x14ac:dyDescent="0.25">
      <c r="A34">
        <v>0</v>
      </c>
      <c r="B34">
        <v>4.2240000000000002</v>
      </c>
      <c r="C34">
        <v>4.2699999999999996</v>
      </c>
      <c r="D34">
        <f>AVERAGE(B34:C34)</f>
        <v>4.2469999999999999</v>
      </c>
      <c r="I34">
        <v>4</v>
      </c>
      <c r="J34">
        <v>20.100000000000001</v>
      </c>
    </row>
    <row r="35" spans="1:10" x14ac:dyDescent="0.25">
      <c r="A35">
        <v>72</v>
      </c>
      <c r="B35">
        <v>4.2069999999999999</v>
      </c>
      <c r="C35">
        <v>4.2469999999999999</v>
      </c>
      <c r="D35">
        <f>AVERAGE(B35:C35)</f>
        <v>4.2270000000000003</v>
      </c>
      <c r="I35">
        <v>8</v>
      </c>
      <c r="J35">
        <v>20.3</v>
      </c>
    </row>
    <row r="36" spans="1:10" x14ac:dyDescent="0.25">
      <c r="I36">
        <v>24</v>
      </c>
      <c r="J36">
        <v>20.2</v>
      </c>
    </row>
    <row r="37" spans="1:10" x14ac:dyDescent="0.25">
      <c r="I37">
        <v>48</v>
      </c>
      <c r="J37">
        <v>19.899999999999999</v>
      </c>
    </row>
    <row r="38" spans="1:10" x14ac:dyDescent="0.25">
      <c r="I38">
        <v>72</v>
      </c>
      <c r="J38">
        <v>19.7</v>
      </c>
    </row>
    <row r="39" spans="1:10" x14ac:dyDescent="0.25">
      <c r="I39">
        <v>96</v>
      </c>
      <c r="J39">
        <v>20.3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 (he/him/his)</dc:creator>
  <cp:lastModifiedBy>Shields, Dylan (he/him/his)</cp:lastModifiedBy>
  <dcterms:created xsi:type="dcterms:W3CDTF">2024-09-16T15:12:07Z</dcterms:created>
  <dcterms:modified xsi:type="dcterms:W3CDTF">2024-10-22T20:42:50Z</dcterms:modified>
</cp:coreProperties>
</file>